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用说明" sheetId="1" state="visible" r:id="rId1"/>
    <sheet name="自查表" sheetId="2" state="visible" r:id="rId2"/>
    <sheet name="汇总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微软雅黑"/>
      <b val="1"/>
      <color rgb="001F6E43"/>
      <sz val="17"/>
    </font>
    <font>
      <name val="微软雅黑"/>
      <color rgb="007F7F7F"/>
      <sz val="9"/>
    </font>
    <font>
      <name val="微软雅黑"/>
      <b val="1"/>
      <color rgb="001F3D2C"/>
      <sz val="12"/>
    </font>
    <font>
      <name val="微软雅黑"/>
      <color rgb="00333333"/>
      <sz val="10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b val="1"/>
      <color rgb="001F3D2C"/>
      <sz val="10"/>
    </font>
    <font>
      <name val="微软雅黑"/>
      <b val="1"/>
      <color rgb="001F3D2C"/>
      <sz val="11"/>
    </font>
    <font>
      <name val="微软雅黑"/>
      <sz val="9"/>
    </font>
    <font>
      <name val="微软雅黑"/>
      <sz val="10"/>
    </font>
    <font>
      <name val="微软雅黑"/>
      <b val="1"/>
      <sz val="10"/>
    </font>
  </fonts>
  <fills count="5">
    <fill>
      <patternFill/>
    </fill>
    <fill>
      <patternFill patternType="gray125"/>
    </fill>
    <fill>
      <patternFill patternType="solid">
        <fgColor rgb="00EAF3ED"/>
      </patternFill>
    </fill>
    <fill>
      <patternFill patternType="solid">
        <fgColor rgb="001F6E43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2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vertical="center" indent="1"/>
    </xf>
    <xf numFmtId="0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wrapText="1"/>
    </xf>
    <xf numFmtId="0" fontId="5" fillId="3" borderId="0" applyAlignment="1" pivotButton="0" quotePrefix="0" xfId="0">
      <alignment vertical="center" indent="1"/>
    </xf>
    <xf numFmtId="0" fontId="7" fillId="2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 indent="1"/>
    </xf>
    <xf numFmtId="0" fontId="10" fillId="0" borderId="1" applyAlignment="1" pivotButton="0" quotePrefix="0" xfId="0">
      <alignment horizontal="center" vertical="center"/>
    </xf>
    <xf numFmtId="0" fontId="11" fillId="4" borderId="1" pivotButton="0" quotePrefix="0" xfId="0"/>
    <xf numFmtId="0" fontId="11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 ht="34" customHeight="1">
      <c r="B2" s="1" t="inlineStr">
        <is>
          <t>危险废物贮存间合规自查表（对照 GB 18597-2023）</t>
        </is>
      </c>
    </row>
    <row r="3" ht="20" customHeight="1">
      <c r="B3" s="2" t="inlineStr">
        <is>
          <t>河南白泽环保科技有限公司 · www.hnqlxny.cn · 免费使用，请勿删除本页说明</t>
        </is>
      </c>
    </row>
    <row r="5" ht="28" customHeight="1">
      <c r="B5" s="3" t="inlineStr">
        <is>
          <t>一、这张表怎么用</t>
        </is>
      </c>
    </row>
    <row r="6" ht="36" customHeight="1">
      <c r="B6" s="4" t="inlineStr">
        <is>
          <t>共 7 组 38 项，逐项到现场看、逐项打结论，不要坐在办公室填。每项后面都写了「判断要点」和「依据条文」，所以填「不符合」的时候能直接说出不符合哪一条，整改时也好对着改。</t>
        </is>
      </c>
    </row>
    <row r="7" ht="51" customHeight="1">
      <c r="B7" s="4" t="inlineStr">
        <is>
          <t>使用方法：① 打印「自查表」工作表，带支笔进贮存间；② 逐项在「结论」列选 符合 / 不符合 / 不适用；③ 不符合的写清现状与整改措施、责任人、完成时间；④ 回到「汇总」表看各组不符合项数量，先改红色的。</t>
        </is>
      </c>
    </row>
    <row r="8" ht="28" customHeight="1">
      <c r="B8" s="3" t="inlineStr">
        <is>
          <t>二、七组检查项，对应检查时最常被问的顺序</t>
        </is>
      </c>
    </row>
    <row r="9" ht="51" customHeight="1">
      <c r="B9" s="4" t="inlineStr">
        <is>
          <t>一、选址与总体布局（6项）｜二、地面与防渗（6项）｜三、分类分区与堆存（6项）｜四、标识与标签（5项）｜五、废气与通风（3项）｜六、消防与应急（5项）｜七、制度与台账（7项）。</t>
        </is>
      </c>
    </row>
    <row r="10" ht="36" customHeight="1">
      <c r="B10" s="4" t="inlineStr">
        <is>
          <t>检查组进场通常先看标志牌和地面，再翻台账和联单，最后问现场人员。按这个顺序自查，等于提前走了一遍检查流程。</t>
        </is>
      </c>
    </row>
    <row r="11" ht="28" customHeight="1">
      <c r="B11" s="3" t="inlineStr">
        <is>
          <t>三、最容易判「不符合」的八项（多数企业栽在这里）</t>
        </is>
      </c>
    </row>
    <row r="12" ht="21" customHeight="1">
      <c r="B12" s="4" t="inlineStr">
        <is>
          <t>1. 防渗层没有检测报告或施工资料 —— 检查时拿不出证据，等同没有。</t>
        </is>
      </c>
    </row>
    <row r="13" ht="21" customHeight="1">
      <c r="B13" s="4" t="inlineStr">
        <is>
          <t>2. 液体危废没有二次容器/托盘 —— 一桶泄漏就污染整片地面，是最常见的硬伤。</t>
        </is>
      </c>
    </row>
    <row r="14" ht="21" customHeight="1">
      <c r="B14" s="4" t="inlineStr">
        <is>
          <t>3. 不相容废物同区堆放（废酸与废碱、氰化物与酸）—— 属重大隐患，不是整改通知级别。</t>
        </is>
      </c>
    </row>
    <row r="15" ht="21" customHeight="1">
      <c r="B15" s="4" t="inlineStr">
        <is>
          <t>4. 标签被遮挡或信息不全 —— 缺八位代码、缺产生日期最常见。</t>
        </is>
      </c>
    </row>
    <row r="16" ht="21" customHeight="1">
      <c r="B16" s="4" t="inlineStr">
        <is>
          <t>5. 贮存间实际贮存量远超环评核准量 —— 台账和现场对不上，一眼就能看出来。</t>
        </is>
      </c>
    </row>
    <row r="17" ht="21" customHeight="1">
      <c r="B17" s="4" t="inlineStr">
        <is>
          <t>6. 台账四组数据（产生/入库/出库/联单）勾稽不上 —— 常被追问到答不出。</t>
        </is>
      </c>
    </row>
    <row r="18" ht="21" customHeight="1">
      <c r="B18" s="4" t="inlineStr">
        <is>
          <t>7. 处置单位资质过期但合同还在跑 —— 查许可证副本有效期即可发现。</t>
        </is>
      </c>
    </row>
    <row r="19" ht="21" customHeight="1">
      <c r="B19" s="4" t="inlineStr">
        <is>
          <t>8. 现场人员不知道桶里装的是什么、泄漏了怎么办 —— 培训记录造假最容易在这里露。</t>
        </is>
      </c>
    </row>
    <row r="20" ht="28" customHeight="1">
      <c r="B20" s="3" t="inlineStr">
        <is>
          <t>四、法规依据</t>
        </is>
      </c>
    </row>
    <row r="21" ht="81" customHeight="1">
      <c r="B21" s="4" t="inlineStr">
        <is>
          <t>GB 18597-2023《危险废物贮存污染控制标准》（总体要求、防渗、分类贮存、标识、废气、消防与应急）；HJ 1276-2022《危险废物识别标志设置技术规范》（标志牌与标签的具体内容与尺寸）；HJ 1259-2022《危险废物管理计划和管理台账制定技术导则》；《固体废物污染环境防治法》第十八条、第七十八条、第八十条、第八十一条、第八十三条；《危险废物转移管理办法》。</t>
        </is>
      </c>
    </row>
    <row r="22" ht="28" customHeight="1">
      <c r="B22" s="3" t="inlineStr">
        <is>
          <t>五、自查完还没把握怎么办</t>
        </is>
      </c>
    </row>
    <row r="23" ht="66" customHeight="1">
      <c r="B23" s="4" t="inlineStr">
        <is>
          <t>自查表能查出「明显不符合」，但防渗层等效性、废气收集效率、贮存能力核算这类要专业判断。需要现场核一遍、或者要按标准改造贮存间的，可以联系我们。危废贮存间规范化改造、称重打码与电子台账、联单归档，官网 www.hnqlxny.cn 有方案，电话 17719866166。</t>
        </is>
      </c>
    </row>
    <row r="24" ht="28" customHeight="1">
      <c r="B24" s="3" t="inlineStr">
        <is>
          <t>六、免责与授权</t>
        </is>
      </c>
    </row>
    <row r="25" ht="51" customHeight="1">
      <c r="B25" s="4" t="inlineStr">
        <is>
          <t>本表按现行国家标准编制，可自由复制、修改、内部使用，不收费、不留联系方式。地方生态环境部门可能有更细的属地要求，实际以属地要求与环评批复为准。本表不构成法律意见，也不替代有资质机构出具的检测与评估报告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46" customWidth="1" min="3" max="3"/>
    <col width="30" customWidth="1" min="4" max="4"/>
    <col width="11" customWidth="1" min="5" max="5"/>
    <col width="28" customWidth="1" min="6" max="6"/>
    <col width="28" customWidth="1" min="7" max="7"/>
    <col width="10" customWidth="1" min="8" max="8"/>
    <col width="12" customWidth="1" min="9" max="9"/>
  </cols>
  <sheetData>
    <row r="1" ht="30" customHeight="1">
      <c r="A1" s="5" t="inlineStr">
        <is>
          <t>危险废物贮存间合规自查表 · 逐项打结论</t>
        </is>
      </c>
    </row>
    <row r="2" ht="22" customHeight="1">
      <c r="A2" s="6" t="inlineStr">
        <is>
          <t>填写：符合 / 不符合 / 不适用（下拉选择）。凡「不符合」，后三列必须写清。「不适用」请在问题描述里写明原因。依据条文按 GB 18597-2023 / HJ 1276-2022 / 固废法。</t>
        </is>
      </c>
    </row>
    <row r="3" ht="32" customHeight="1">
      <c r="A3" s="7" t="inlineStr">
        <is>
          <t>序号</t>
        </is>
      </c>
      <c r="B3" s="7" t="inlineStr">
        <is>
          <t>检查项</t>
        </is>
      </c>
      <c r="C3" s="7" t="inlineStr">
        <is>
          <t>判断要点（现场怎么看）</t>
        </is>
      </c>
      <c r="D3" s="7" t="inlineStr">
        <is>
          <t>依据条文</t>
        </is>
      </c>
      <c r="E3" s="7" t="inlineStr">
        <is>
          <t>结论</t>
        </is>
      </c>
      <c r="F3" s="7" t="inlineStr">
        <is>
          <t>现状/问题描述</t>
        </is>
      </c>
      <c r="G3" s="7" t="inlineStr">
        <is>
          <t>整改措施</t>
        </is>
      </c>
      <c r="H3" s="7" t="inlineStr">
        <is>
          <t>责任人</t>
        </is>
      </c>
      <c r="I3" s="7" t="inlineStr">
        <is>
          <t>完成时间</t>
        </is>
      </c>
    </row>
    <row r="4" ht="26" customHeight="1">
      <c r="A4" s="8" t="inlineStr">
        <is>
          <t>一、选址与总体布局</t>
        </is>
      </c>
    </row>
    <row r="5" ht="34" customHeight="1">
      <c r="A5" s="9" t="n">
        <v>1</v>
      </c>
      <c r="B5" s="10" t="inlineStr">
        <is>
          <t>贮存设施是否位于厂区常年主导风向的下风向或侧风向</t>
        </is>
      </c>
      <c r="C5" s="10" t="inlineStr">
        <is>
          <t>看厂区平面图与当地风向玫瑰图，敞口收集的贮存区不应正对办公楼与居民侧</t>
        </is>
      </c>
      <c r="D5" s="10" t="inlineStr">
        <is>
          <t>GB 18597-2023 4.1 / 环评批复</t>
        </is>
      </c>
      <c r="E5" s="9" t="n"/>
      <c r="F5" s="10" t="n"/>
      <c r="G5" s="10" t="n"/>
      <c r="H5" s="10" t="n"/>
      <c r="I5" s="10" t="n"/>
    </row>
    <row r="6" ht="34" customHeight="1">
      <c r="A6" s="9" t="n">
        <v>2</v>
      </c>
      <c r="B6" s="10" t="inlineStr">
        <is>
          <t>是否避开溶洞区、暗河、洪泛区、地下水易污染区</t>
        </is>
      </c>
      <c r="C6" s="10" t="inlineStr">
        <is>
          <t>查地勘资料与历史洪水位；确实无法避开的须有防渗与防洪措施论证</t>
        </is>
      </c>
      <c r="D6" s="10" t="inlineStr">
        <is>
          <t>GB 18597-2023 4.1</t>
        </is>
      </c>
      <c r="E6" s="9" t="n"/>
      <c r="F6" s="10" t="n"/>
      <c r="G6" s="10" t="n"/>
      <c r="H6" s="10" t="n"/>
      <c r="I6" s="10" t="n"/>
    </row>
    <row r="7" ht="34" customHeight="1">
      <c r="A7" s="9" t="n">
        <v>3</v>
      </c>
      <c r="B7" s="10" t="inlineStr">
        <is>
          <t>贮存设施是否在环评文件与排污许可中明确列出</t>
        </is>
      </c>
      <c r="C7" s="10" t="inlineStr">
        <is>
          <t>对照环评批复、验收报告、排污许可证副本的设施清单，位置与面积应一致</t>
        </is>
      </c>
      <c r="D7" s="10" t="inlineStr">
        <is>
          <t>《固废法》第十八条 / 排污许可管理条例</t>
        </is>
      </c>
      <c r="E7" s="9" t="n"/>
      <c r="F7" s="10" t="n"/>
      <c r="G7" s="10" t="n"/>
      <c r="H7" s="10" t="n"/>
      <c r="I7" s="10" t="n"/>
    </row>
    <row r="8" ht="34" customHeight="1">
      <c r="A8" s="9" t="n">
        <v>4</v>
      </c>
      <c r="B8" s="10" t="inlineStr">
        <is>
          <t>贮存能力是否与产生量、转移周期匹配</t>
        </is>
      </c>
      <c r="C8" s="10" t="inlineStr">
        <is>
          <t>按最大贮存量（吨）与转移频次核算，贮存间长期堆放超容是常见扣分项</t>
        </is>
      </c>
      <c r="D8" s="10" t="inlineStr">
        <is>
          <t>GB 18597-2023 4.2</t>
        </is>
      </c>
      <c r="E8" s="9" t="n"/>
      <c r="F8" s="10" t="n"/>
      <c r="G8" s="10" t="n"/>
      <c r="H8" s="10" t="n"/>
      <c r="I8" s="10" t="n"/>
    </row>
    <row r="9" ht="34" customHeight="1">
      <c r="A9" s="9" t="n">
        <v>5</v>
      </c>
      <c r="B9" s="10" t="inlineStr">
        <is>
          <t>是否设置独立的危险废物贮存区域并与一般固废分开</t>
        </is>
      </c>
      <c r="C9" s="10" t="inlineStr">
        <is>
          <t>同一建筑物内必须有物理隔断或独立房间，不能只拉一条警戒线</t>
        </is>
      </c>
      <c r="D9" s="10" t="inlineStr">
        <is>
          <t>《固废法》第八十一条</t>
        </is>
      </c>
      <c r="E9" s="9" t="n"/>
      <c r="F9" s="10" t="n"/>
      <c r="G9" s="10" t="n"/>
      <c r="H9" s="10" t="n"/>
      <c r="I9" s="10" t="n"/>
    </row>
    <row r="10" ht="34" customHeight="1">
      <c r="A10" s="9" t="n">
        <v>6</v>
      </c>
      <c r="B10" s="10" t="inlineStr">
        <is>
          <t>贮存区是否做到防雨、防风、防晒</t>
        </is>
      </c>
      <c r="C10" s="10" t="inlineStr">
        <is>
          <t>顶棚完整无破损，侧向有围挡；露天堆存一律不合规</t>
        </is>
      </c>
      <c r="D10" s="10" t="inlineStr">
        <is>
          <t>GB 18597-2023 4.3</t>
        </is>
      </c>
      <c r="E10" s="9" t="n"/>
      <c r="F10" s="10" t="n"/>
      <c r="G10" s="10" t="n"/>
      <c r="H10" s="10" t="n"/>
      <c r="I10" s="10" t="n"/>
    </row>
    <row r="11" ht="26" customHeight="1">
      <c r="A11" s="8" t="inlineStr">
        <is>
          <t>二、地面与防渗</t>
        </is>
      </c>
    </row>
    <row r="12" ht="34" customHeight="1">
      <c r="A12" s="9" t="n">
        <v>7</v>
      </c>
      <c r="B12" s="10" t="inlineStr">
        <is>
          <t>地面是否为耐腐蚀、防渗材料（硬化混凝土或环氧、玻璃钢等）</t>
        </is>
      </c>
      <c r="C12" s="10" t="inlineStr">
        <is>
          <t>看有无裂缝、起砂、返潮；土面、砖铺、简易水泥抹面均不达标</t>
        </is>
      </c>
      <c r="D12" s="10" t="inlineStr">
        <is>
          <t>GB 18597-2023 5.1</t>
        </is>
      </c>
      <c r="E12" s="9" t="n"/>
      <c r="F12" s="10" t="n"/>
      <c r="G12" s="10" t="n"/>
      <c r="H12" s="10" t="n"/>
      <c r="I12" s="10" t="n"/>
    </row>
    <row r="13" ht="34" customHeight="1">
      <c r="A13" s="9" t="n">
        <v>8</v>
      </c>
      <c r="B13" s="10" t="inlineStr">
        <is>
          <t>防渗层渗透系数是否满足 ≤1×10⁻¹⁰ cm/s（或等效）</t>
        </is>
      </c>
      <c r="C13" s="10" t="inlineStr">
        <is>
          <t>查施工资料或防渗层检测报告；无资料按不符合处理</t>
        </is>
      </c>
      <c r="D13" s="10" t="inlineStr">
        <is>
          <t>GB 18597-2023 5.1</t>
        </is>
      </c>
      <c r="E13" s="9" t="n"/>
      <c r="F13" s="10" t="n"/>
      <c r="G13" s="10" t="n"/>
      <c r="H13" s="10" t="n"/>
      <c r="I13" s="10" t="n"/>
    </row>
    <row r="14" ht="34" customHeight="1">
      <c r="A14" s="9" t="n">
        <v>9</v>
      </c>
      <c r="B14" s="10" t="inlineStr">
        <is>
          <t>地面是否设置不小于围堰容积的收集设施</t>
        </is>
      </c>
      <c r="C14" s="10" t="inlineStr">
        <is>
          <t>液体危废区围堰有效容积应能容纳最大单桶泄漏量与消防水</t>
        </is>
      </c>
      <c r="D14" s="10" t="inlineStr">
        <is>
          <t>GB 18597-2023 5.2</t>
        </is>
      </c>
      <c r="E14" s="9" t="n"/>
      <c r="F14" s="10" t="n"/>
      <c r="G14" s="10" t="n"/>
      <c r="H14" s="10" t="n"/>
      <c r="I14" s="10" t="n"/>
    </row>
    <row r="15" ht="34" customHeight="1">
      <c r="A15" s="9" t="n">
        <v>10</v>
      </c>
      <c r="B15" s="10" t="inlineStr">
        <is>
          <t>地面是否有坡度并导向收集沟/集液池</t>
        </is>
      </c>
      <c r="C15" s="10" t="inlineStr">
        <is>
          <t>倒水试验：地面应无积水死角，边缘有坡度指向集液口</t>
        </is>
      </c>
      <c r="D15" s="10" t="inlineStr">
        <is>
          <t>GB 18597-2023 5.2</t>
        </is>
      </c>
      <c r="E15" s="9" t="n"/>
      <c r="F15" s="10" t="n"/>
      <c r="G15" s="10" t="n"/>
      <c r="H15" s="10" t="n"/>
      <c r="I15" s="10" t="n"/>
    </row>
    <row r="16" ht="34" customHeight="1">
      <c r="A16" s="9" t="n">
        <v>11</v>
      </c>
      <c r="B16" s="10" t="inlineStr">
        <is>
          <t>集液池/事故池是否可清空、有液位标识</t>
        </is>
      </c>
      <c r="C16" s="10" t="inlineStr">
        <is>
          <t>集液池不得长期满液；须有清空记录与处置去向</t>
        </is>
      </c>
      <c r="D16" s="10" t="inlineStr">
        <is>
          <t>GB 18597-2023 5.2</t>
        </is>
      </c>
      <c r="E16" s="9" t="n"/>
      <c r="F16" s="10" t="n"/>
      <c r="G16" s="10" t="n"/>
      <c r="H16" s="10" t="n"/>
      <c r="I16" s="10" t="n"/>
    </row>
    <row r="17" ht="34" customHeight="1">
      <c r="A17" s="9" t="n">
        <v>12</v>
      </c>
      <c r="B17" s="10" t="inlineStr">
        <is>
          <t>地面是否设置废水收集，禁止直排雨水管网</t>
        </is>
      </c>
      <c r="C17" s="10" t="inlineStr">
        <is>
          <t>查雨水口与污水口的连通情况，贮存区雨水应作初期雨水收集或切换阀控制</t>
        </is>
      </c>
      <c r="D17" s="10" t="inlineStr">
        <is>
          <t>GB 18597-2023 4.3 / 排污许可</t>
        </is>
      </c>
      <c r="E17" s="9" t="n"/>
      <c r="F17" s="10" t="n"/>
      <c r="G17" s="10" t="n"/>
      <c r="H17" s="10" t="n"/>
      <c r="I17" s="10" t="n"/>
    </row>
    <row r="18" ht="26" customHeight="1">
      <c r="A18" s="8" t="inlineStr">
        <is>
          <t>三、分类分区与堆存</t>
        </is>
      </c>
    </row>
    <row r="19" ht="34" customHeight="1">
      <c r="A19" s="9" t="n">
        <v>13</v>
      </c>
      <c r="B19" s="10" t="inlineStr">
        <is>
          <t>不相容危险废物是否分区存放（酸与碱、氧化剂与还原剂、氰化物与酸）</t>
        </is>
      </c>
      <c r="C19" s="10" t="inlineStr">
        <is>
          <t>看现场分区标识与实物；同一围堰内混放不相容废物属重大隐患</t>
        </is>
      </c>
      <c r="D19" s="10" t="inlineStr">
        <is>
          <t>GB 18597-2023 6.1</t>
        </is>
      </c>
      <c r="E19" s="9" t="n"/>
      <c r="F19" s="10" t="n"/>
      <c r="G19" s="10" t="n"/>
      <c r="H19" s="10" t="n"/>
      <c r="I19" s="10" t="n"/>
    </row>
    <row r="20" ht="34" customHeight="1">
      <c r="A20" s="9" t="n">
        <v>14</v>
      </c>
      <c r="B20" s="10" t="inlineStr">
        <is>
          <t>液体与固体是否分区，液体是否置于托盘或二次容器内</t>
        </is>
      </c>
      <c r="C20" s="10" t="inlineStr">
        <is>
          <t>液体区每个容器下方应有防泄漏托盘，容积≥单桶容积</t>
        </is>
      </c>
      <c r="D20" s="10" t="inlineStr">
        <is>
          <t>GB 18597-2023 6.2</t>
        </is>
      </c>
      <c r="E20" s="9" t="n"/>
      <c r="F20" s="10" t="n"/>
      <c r="G20" s="10" t="n"/>
      <c r="H20" s="10" t="n"/>
      <c r="I20" s="10" t="n"/>
    </row>
    <row r="21" ht="34" customHeight="1">
      <c r="A21" s="9" t="n">
        <v>15</v>
      </c>
      <c r="B21" s="10" t="inlineStr">
        <is>
          <t>堆存高度与通道是否满足搬运和检查要求</t>
        </is>
      </c>
      <c r="C21" s="10" t="inlineStr">
        <is>
          <t>主通道≥1.0 m，堆高不遮挡标识、不压容器；通道堆货是高频问题</t>
        </is>
      </c>
      <c r="D21" s="10" t="inlineStr">
        <is>
          <t>GB 18597-2023 6.3</t>
        </is>
      </c>
      <c r="E21" s="9" t="n"/>
      <c r="F21" s="10" t="n"/>
      <c r="G21" s="10" t="n"/>
      <c r="H21" s="10" t="n"/>
      <c r="I21" s="10" t="n"/>
    </row>
    <row r="22" ht="34" customHeight="1">
      <c r="A22" s="9" t="n">
        <v>16</v>
      </c>
      <c r="B22" s="10" t="inlineStr">
        <is>
          <t>包装容器是否完好、无渗漏、无鼓包、密封良好</t>
        </is>
      </c>
      <c r="C22" s="10" t="inlineStr">
        <is>
          <t>逐个看，锈蚀穿孔的桶必须立即倒换并记录</t>
        </is>
      </c>
      <c r="D22" s="10" t="inlineStr">
        <is>
          <t>GB 18597-2023 7.1</t>
        </is>
      </c>
      <c r="E22" s="9" t="n"/>
      <c r="F22" s="10" t="n"/>
      <c r="G22" s="10" t="n"/>
      <c r="H22" s="10" t="n"/>
      <c r="I22" s="10" t="n"/>
    </row>
    <row r="23" ht="34" customHeight="1">
      <c r="A23" s="9" t="n">
        <v>17</v>
      </c>
      <c r="B23" s="10" t="inlineStr">
        <is>
          <t>容器材质是否与所装废物相容</t>
        </is>
      </c>
      <c r="C23" s="10" t="inlineStr">
        <is>
          <t>废酸不得用普通铁桶；含卤溶剂不得用铝桶</t>
        </is>
      </c>
      <c r="D23" s="10" t="inlineStr">
        <is>
          <t>GB 18597-2023 7.2</t>
        </is>
      </c>
      <c r="E23" s="9" t="n"/>
      <c r="F23" s="10" t="n"/>
      <c r="G23" s="10" t="n"/>
      <c r="H23" s="10" t="n"/>
      <c r="I23" s="10" t="n"/>
    </row>
    <row r="24" ht="34" customHeight="1">
      <c r="A24" s="9" t="n">
        <v>18</v>
      </c>
      <c r="B24" s="10" t="inlineStr">
        <is>
          <t>是否做到一桶一码/一桶一标签，与台账可对应</t>
        </is>
      </c>
      <c r="C24" s="10" t="inlineStr">
        <is>
          <t>抽查 3 桶，看桶上编号能否在台账里查到产生日期、代码、重量</t>
        </is>
      </c>
      <c r="D24" s="10" t="inlineStr">
        <is>
          <t>HJ 1259-2022 / 台账要求</t>
        </is>
      </c>
      <c r="E24" s="9" t="n"/>
      <c r="F24" s="10" t="n"/>
      <c r="G24" s="10" t="n"/>
      <c r="H24" s="10" t="n"/>
      <c r="I24" s="10" t="n"/>
    </row>
    <row r="25" ht="26" customHeight="1">
      <c r="A25" s="8" t="inlineStr">
        <is>
          <t>四、标识与标签</t>
        </is>
      </c>
    </row>
    <row r="26" ht="34" customHeight="1">
      <c r="A26" s="9" t="n">
        <v>19</v>
      </c>
      <c r="B26" s="10" t="inlineStr">
        <is>
          <t>贮存设施外部是否设置危险废物贮存设施标志牌</t>
        </is>
      </c>
      <c r="C26" s="10" t="inlineStr">
        <is>
          <t>标志牌内容：设施名称、负责人、联系电话、危废种类、警示图形</t>
        </is>
      </c>
      <c r="D26" s="10" t="inlineStr">
        <is>
          <t>GB 18597-2023 8.1 / HJ 1276-2022</t>
        </is>
      </c>
      <c r="E26" s="9" t="n"/>
      <c r="F26" s="10" t="n"/>
      <c r="G26" s="10" t="n"/>
      <c r="H26" s="10" t="n"/>
      <c r="I26" s="10" t="n"/>
    </row>
    <row r="27" ht="34" customHeight="1">
      <c r="A27" s="9" t="n">
        <v>20</v>
      </c>
      <c r="B27" s="10" t="inlineStr">
        <is>
          <t>每个容器是否粘贴危险废物标签</t>
        </is>
      </c>
      <c r="C27" s="10" t="inlineStr">
        <is>
          <t>标签须含废物名称、八位代码、危险特性、产生单位、产生日期、联系人</t>
        </is>
      </c>
      <c r="D27" s="10" t="inlineStr">
        <is>
          <t>HJ 1276-2022</t>
        </is>
      </c>
      <c r="E27" s="9" t="n"/>
      <c r="F27" s="10" t="n"/>
      <c r="G27" s="10" t="n"/>
      <c r="H27" s="10" t="n"/>
      <c r="I27" s="10" t="n"/>
    </row>
    <row r="28" ht="34" customHeight="1">
      <c r="A28" s="9" t="n">
        <v>21</v>
      </c>
      <c r="B28" s="10" t="inlineStr">
        <is>
          <t>标签是否清晰、无破损、无覆盖</t>
        </is>
      </c>
      <c r="C28" s="10" t="inlineStr">
        <is>
          <t>被堆放物遮住、被油污糊住均按不符合处理</t>
        </is>
      </c>
      <c r="D28" s="10" t="inlineStr">
        <is>
          <t>HJ 1276-2022</t>
        </is>
      </c>
      <c r="E28" s="9" t="n"/>
      <c r="F28" s="10" t="n"/>
      <c r="G28" s="10" t="n"/>
      <c r="H28" s="10" t="n"/>
      <c r="I28" s="10" t="n"/>
    </row>
    <row r="29" ht="34" customHeight="1">
      <c r="A29" s="9" t="n">
        <v>22</v>
      </c>
      <c r="B29" s="10" t="inlineStr">
        <is>
          <t>危险特性图形标识是否正确（毒性/腐蚀性/易燃性/反应性/感染性）</t>
        </is>
      </c>
      <c r="C29" s="10" t="inlineStr">
        <is>
          <t>按名录标注，不得随意省略；多特性须全部标注</t>
        </is>
      </c>
      <c r="D29" s="10" t="inlineStr">
        <is>
          <t>HJ 1276-2022</t>
        </is>
      </c>
      <c r="E29" s="9" t="n"/>
      <c r="F29" s="10" t="n"/>
      <c r="G29" s="10" t="n"/>
      <c r="H29" s="10" t="n"/>
      <c r="I29" s="10" t="n"/>
    </row>
    <row r="30" ht="34" customHeight="1">
      <c r="A30" s="9" t="n">
        <v>23</v>
      </c>
      <c r="B30" s="10" t="inlineStr">
        <is>
          <t>分区标识、通道标识、应急标识是否齐全</t>
        </is>
      </c>
      <c r="C30" s="10" t="inlineStr">
        <is>
          <t>分区牌、禁火禁烟、应急电话、洗眼器位置标识</t>
        </is>
      </c>
      <c r="D30" s="10" t="inlineStr">
        <is>
          <t>GB 18597-2023 8.2</t>
        </is>
      </c>
      <c r="E30" s="9" t="n"/>
      <c r="F30" s="10" t="n"/>
      <c r="G30" s="10" t="n"/>
      <c r="H30" s="10" t="n"/>
      <c r="I30" s="10" t="n"/>
    </row>
    <row r="31" ht="26" customHeight="1">
      <c r="A31" s="8" t="inlineStr">
        <is>
          <t>五、废气与通风</t>
        </is>
      </c>
    </row>
    <row r="32" ht="34" customHeight="1">
      <c r="A32" s="9" t="n">
        <v>24</v>
      </c>
      <c r="B32" s="10" t="inlineStr">
        <is>
          <t>贮存挥发性废物的区域是否设置废气收集或通风设施</t>
        </is>
      </c>
      <c r="C32" s="10" t="inlineStr">
        <is>
          <t>有废有机溶剂、废油漆渣的必须收集，接入治理设施或活性炭吸附</t>
        </is>
      </c>
      <c r="D32" s="10" t="inlineStr">
        <is>
          <t>GB 18597-2023 9.1</t>
        </is>
      </c>
      <c r="E32" s="9" t="n"/>
      <c r="F32" s="10" t="n"/>
      <c r="G32" s="10" t="n"/>
      <c r="H32" s="10" t="n"/>
      <c r="I32" s="10" t="n"/>
    </row>
    <row r="33" ht="34" customHeight="1">
      <c r="A33" s="9" t="n">
        <v>25</v>
      </c>
      <c r="B33" s="10" t="inlineStr">
        <is>
          <t>废气治理设施是否与贮存规模匹配并正常运行</t>
        </is>
      </c>
      <c r="C33" s="10" t="inlineStr">
        <is>
          <t>查运行记录与活性炭更换记录，不能是摆设</t>
        </is>
      </c>
      <c r="D33" s="10" t="inlineStr">
        <is>
          <t>排污许可 / GB 18597-2023 9.2</t>
        </is>
      </c>
      <c r="E33" s="9" t="n"/>
      <c r="F33" s="10" t="n"/>
      <c r="G33" s="10" t="n"/>
      <c r="H33" s="10" t="n"/>
      <c r="I33" s="10" t="n"/>
    </row>
    <row r="34" ht="34" customHeight="1">
      <c r="A34" s="9" t="n">
        <v>26</v>
      </c>
      <c r="B34" s="10" t="inlineStr">
        <is>
          <t>贮存间是否有异味外溢、门窗是否密闭</t>
        </is>
      </c>
      <c r="C34" s="10" t="inlineStr">
        <is>
          <t>现场闻味、看门缝；异味明显的属于收集不到位</t>
        </is>
      </c>
      <c r="D34" s="10" t="inlineStr">
        <is>
          <t>GB 18597-2023 9.1</t>
        </is>
      </c>
      <c r="E34" s="9" t="n"/>
      <c r="F34" s="10" t="n"/>
      <c r="G34" s="10" t="n"/>
      <c r="H34" s="10" t="n"/>
      <c r="I34" s="10" t="n"/>
    </row>
    <row r="35" ht="26" customHeight="1">
      <c r="A35" s="8" t="inlineStr">
        <is>
          <t>六、消防与应急</t>
        </is>
      </c>
    </row>
    <row r="36" ht="34" customHeight="1">
      <c r="A36" s="9" t="n">
        <v>27</v>
      </c>
      <c r="B36" s="10" t="inlineStr">
        <is>
          <t>是否配备与废物性质匹配的消防器材并在有效期内</t>
        </is>
      </c>
      <c r="C36" s="10" t="inlineStr">
        <is>
          <t>灭火器压力表在绿区、检验标签未过期；忌用水的区域须标明</t>
        </is>
      </c>
      <c r="D36" s="10" t="inlineStr">
        <is>
          <t>消防法 / GB 18597-2023 10.1</t>
        </is>
      </c>
      <c r="E36" s="9" t="n"/>
      <c r="F36" s="10" t="n"/>
      <c r="G36" s="10" t="n"/>
      <c r="H36" s="10" t="n"/>
      <c r="I36" s="10" t="n"/>
    </row>
    <row r="37" ht="34" customHeight="1">
      <c r="A37" s="9" t="n">
        <v>28</v>
      </c>
      <c r="B37" s="10" t="inlineStr">
        <is>
          <t>是否配置应急物资（吸油棉、沙土、中和剂、防护手套、护目镜）</t>
        </is>
      </c>
      <c r="C37" s="10" t="inlineStr">
        <is>
          <t>看数量与位置，须在贮存间门口就近可取</t>
        </is>
      </c>
      <c r="D37" s="10" t="inlineStr">
        <is>
          <t>GB 18597-2023 10.2</t>
        </is>
      </c>
      <c r="E37" s="9" t="n"/>
      <c r="F37" s="10" t="n"/>
      <c r="G37" s="10" t="n"/>
      <c r="H37" s="10" t="n"/>
      <c r="I37" s="10" t="n"/>
    </row>
    <row r="38" ht="34" customHeight="1">
      <c r="A38" s="9" t="n">
        <v>29</v>
      </c>
      <c r="B38" s="10" t="inlineStr">
        <is>
          <t>是否设置洗眼器/应急冲淋（存放腐蚀性废物时）</t>
        </is>
      </c>
      <c r="C38" s="10" t="inlineStr">
        <is>
          <t>通水试验，出水正常；北方须防冻</t>
        </is>
      </c>
      <c r="D38" s="10" t="inlineStr">
        <is>
          <t>GB 18597-2023 10.2</t>
        </is>
      </c>
      <c r="E38" s="9" t="n"/>
      <c r="F38" s="10" t="n"/>
      <c r="G38" s="10" t="n"/>
      <c r="H38" s="10" t="n"/>
      <c r="I38" s="10" t="n"/>
    </row>
    <row r="39" ht="34" customHeight="1">
      <c r="A39" s="9" t="n">
        <v>30</v>
      </c>
      <c r="B39" s="10" t="inlineStr">
        <is>
          <t>是否张贴应急处置流程图与属地应急电话</t>
        </is>
      </c>
      <c r="C39" s="10" t="inlineStr">
        <is>
          <t>流程图要写清泄漏、火灾、人员接触三类情形的第一步动作</t>
        </is>
      </c>
      <c r="D39" s="10" t="inlineStr">
        <is>
          <t>突发环境事件应急预案</t>
        </is>
      </c>
      <c r="E39" s="9" t="n"/>
      <c r="F39" s="10" t="n"/>
      <c r="G39" s="10" t="n"/>
      <c r="H39" s="10" t="n"/>
      <c r="I39" s="10" t="n"/>
    </row>
    <row r="40" ht="34" customHeight="1">
      <c r="A40" s="9" t="n">
        <v>31</v>
      </c>
      <c r="B40" s="10" t="inlineStr">
        <is>
          <t>是否开展过贮存环节的应急演练并留记录</t>
        </is>
      </c>
      <c r="C40" s="10" t="inlineStr">
        <is>
          <t>每年至少一次，有签到、照片、评估记录</t>
        </is>
      </c>
      <c r="D40" s="10" t="inlineStr">
        <is>
          <t>突发环境事件应急预案管理办法</t>
        </is>
      </c>
      <c r="E40" s="9" t="n"/>
      <c r="F40" s="10" t="n"/>
      <c r="G40" s="10" t="n"/>
      <c r="H40" s="10" t="n"/>
      <c r="I40" s="10" t="n"/>
    </row>
    <row r="41" ht="26" customHeight="1">
      <c r="A41" s="8" t="inlineStr">
        <is>
          <t>七、制度与台账（现场可查项）</t>
        </is>
      </c>
    </row>
    <row r="42" ht="34" customHeight="1">
      <c r="A42" s="9" t="n">
        <v>32</v>
      </c>
      <c r="B42" s="10" t="inlineStr">
        <is>
          <t>危险废物管理计划是否已申报并在有效期</t>
        </is>
      </c>
      <c r="C42" s="10" t="inlineStr">
        <is>
          <t>每年 3 月 31 日前申报，现场能拿出申报回执</t>
        </is>
      </c>
      <c r="D42" s="10" t="inlineStr">
        <is>
          <t>《固废法》第七十八条 / 危废管理计划办法</t>
        </is>
      </c>
      <c r="E42" s="9" t="n"/>
      <c r="F42" s="10" t="n"/>
      <c r="G42" s="10" t="n"/>
      <c r="H42" s="10" t="n"/>
      <c r="I42" s="10" t="n"/>
    </row>
    <row r="43" ht="34" customHeight="1">
      <c r="A43" s="9" t="n">
        <v>33</v>
      </c>
      <c r="B43" s="10" t="inlineStr">
        <is>
          <t>管理台账是否按产生、入库、出库、转移分环节记录</t>
        </is>
      </c>
      <c r="C43" s="10" t="inlineStr">
        <is>
          <t>四组数据能否相互勾稽，是检查最先看的东西</t>
        </is>
      </c>
      <c r="D43" s="10" t="inlineStr">
        <is>
          <t>HJ 1259-2022</t>
        </is>
      </c>
      <c r="E43" s="9" t="n"/>
      <c r="F43" s="10" t="n"/>
      <c r="G43" s="10" t="n"/>
      <c r="H43" s="10" t="n"/>
      <c r="I43" s="10" t="n"/>
    </row>
    <row r="44" ht="34" customHeight="1">
      <c r="A44" s="9" t="n">
        <v>34</v>
      </c>
      <c r="B44" s="10" t="inlineStr">
        <is>
          <t>台账是否保存五年以上并可随时调阅</t>
        </is>
      </c>
      <c r="C44" s="10" t="inlineStr">
        <is>
          <t>抽查上一年度台账，纸质或电子均可但须可查</t>
        </is>
      </c>
      <c r="D44" s="10" t="inlineStr">
        <is>
          <t>《固废法》第七十八条</t>
        </is>
      </c>
      <c r="E44" s="9" t="n"/>
      <c r="F44" s="10" t="n"/>
      <c r="G44" s="10" t="n"/>
      <c r="H44" s="10" t="n"/>
      <c r="I44" s="10" t="n"/>
    </row>
    <row r="45" ht="34" customHeight="1">
      <c r="A45" s="9" t="n">
        <v>35</v>
      </c>
      <c r="B45" s="10" t="inlineStr">
        <is>
          <t>转移是否全部使用电子联单、联单与台账是否一致</t>
        </is>
      </c>
      <c r="C45" s="10" t="inlineStr">
        <is>
          <t>抽 3 张联单，核对编号、数量、接收单位与台账一致</t>
        </is>
      </c>
      <c r="D45" s="10" t="inlineStr">
        <is>
          <t>危废转移管理办法</t>
        </is>
      </c>
      <c r="E45" s="9" t="n"/>
      <c r="F45" s="10" t="n"/>
      <c r="G45" s="10" t="n"/>
      <c r="H45" s="10" t="n"/>
      <c r="I45" s="10" t="n"/>
    </row>
    <row r="46" ht="34" customHeight="1">
      <c r="A46" s="9" t="n">
        <v>36</v>
      </c>
      <c r="B46" s="10" t="inlineStr">
        <is>
          <t>是否与有资质单位签订处置合同且资质在有效期</t>
        </is>
      </c>
      <c r="C46" s="10" t="inlineStr">
        <is>
          <t>查经营许可证副本复印件与合同期限，过期资质最常见</t>
        </is>
      </c>
      <c r="D46" s="10" t="inlineStr">
        <is>
          <t>《固废法》第八十条</t>
        </is>
      </c>
      <c r="E46" s="9" t="n"/>
      <c r="F46" s="10" t="n"/>
      <c r="G46" s="10" t="n"/>
      <c r="H46" s="10" t="n"/>
      <c r="I46" s="10" t="n"/>
    </row>
    <row r="47" ht="34" customHeight="1">
      <c r="A47" s="9" t="n">
        <v>37</v>
      </c>
      <c r="B47" s="10" t="inlineStr">
        <is>
          <t>贮存超过一年的废物是否办理延期或说明</t>
        </is>
      </c>
      <c r="C47" s="10" t="inlineStr">
        <is>
          <t>查入库时间，超过一年须有延期批准或合规处置计划</t>
        </is>
      </c>
      <c r="D47" s="10" t="inlineStr">
        <is>
          <t>《固废法》第八十一条</t>
        </is>
      </c>
      <c r="E47" s="9" t="n"/>
      <c r="F47" s="10" t="n"/>
      <c r="G47" s="10" t="n"/>
      <c r="H47" s="10" t="n"/>
      <c r="I47" s="10" t="n"/>
    </row>
    <row r="48" ht="34" customHeight="1">
      <c r="A48" s="9" t="n">
        <v>38</v>
      </c>
      <c r="B48" s="10" t="inlineStr">
        <is>
          <t>现场人员是否知晓废物种类、危害与应急措施</t>
        </is>
      </c>
      <c r="C48" s="10" t="inlineStr">
        <is>
          <t>随机问 1 名现场人员，答不出即为培训未落实</t>
        </is>
      </c>
      <c r="D48" s="10" t="inlineStr">
        <is>
          <t>《固废法》第八十三条</t>
        </is>
      </c>
      <c r="E48" s="9" t="n"/>
      <c r="F48" s="10" t="n"/>
      <c r="G48" s="10" t="n"/>
      <c r="H48" s="10" t="n"/>
      <c r="I48" s="10" t="n"/>
    </row>
  </sheetData>
  <mergeCells count="9">
    <mergeCell ref="A25:I25"/>
    <mergeCell ref="A41:I41"/>
    <mergeCell ref="A2:I2"/>
    <mergeCell ref="A11:I11"/>
    <mergeCell ref="A1:I1"/>
    <mergeCell ref="A18:I18"/>
    <mergeCell ref="A31:I31"/>
    <mergeCell ref="A35:I35"/>
    <mergeCell ref="A4:I4"/>
  </mergeCells>
  <dataValidations count="1">
    <dataValidation sqref="E4:E49" showDropDown="0" showInputMessage="0" showErrorMessage="0" allowBlank="1" type="list">
      <formula1>"符合,不符合,不适用"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2" customWidth="1" min="3" max="3"/>
    <col width="12" customWidth="1" min="4" max="4"/>
    <col width="12" customWidth="1" min="5" max="5"/>
    <col width="14" customWidth="1" min="6" max="6"/>
  </cols>
  <sheetData>
    <row r="2" ht="30" customHeight="1">
      <c r="B2" s="11" t="inlineStr">
        <is>
          <t>自查结果汇总（结论列填完自动统计）</t>
        </is>
      </c>
    </row>
    <row r="4" ht="26" customHeight="1">
      <c r="B4" s="12" t="inlineStr">
        <is>
          <t>检查组</t>
        </is>
      </c>
      <c r="C4" s="12" t="inlineStr">
        <is>
          <t>符合</t>
        </is>
      </c>
      <c r="D4" s="12" t="inlineStr">
        <is>
          <t>不符合</t>
        </is>
      </c>
      <c r="E4" s="12" t="inlineStr">
        <is>
          <t>不适用</t>
        </is>
      </c>
      <c r="F4" s="12" t="inlineStr">
        <is>
          <t>未填</t>
        </is>
      </c>
    </row>
    <row r="5" ht="24" customHeight="1">
      <c r="B5" s="13" t="inlineStr">
        <is>
          <t>一、选址与总体布局</t>
        </is>
      </c>
      <c r="C5" s="14">
        <f>COUNTIF(自查表!$E$5:$E$10,"符合")</f>
        <v/>
      </c>
      <c r="D5" s="14">
        <f>COUNTIF(自查表!$E$5:$E$10,"不符合")</f>
        <v/>
      </c>
      <c r="E5" s="14">
        <f>COUNTIF(自查表!$E$5:$E$10,"不适用")</f>
        <v/>
      </c>
      <c r="F5" s="14">
        <f>COUNTA(自查表!$A$5:$A$10)-SUM(C5:E5)</f>
        <v/>
      </c>
    </row>
    <row r="6" ht="24" customHeight="1">
      <c r="B6" s="13" t="inlineStr">
        <is>
          <t>二、地面与防渗</t>
        </is>
      </c>
      <c r="C6" s="14">
        <f>COUNTIF(自查表!$E$12:$E$17,"符合")</f>
        <v/>
      </c>
      <c r="D6" s="14">
        <f>COUNTIF(自查表!$E$12:$E$17,"不符合")</f>
        <v/>
      </c>
      <c r="E6" s="14">
        <f>COUNTIF(自查表!$E$12:$E$17,"不适用")</f>
        <v/>
      </c>
      <c r="F6" s="14">
        <f>COUNTA(自查表!$A$12:$A$17)-SUM(C6:E6)</f>
        <v/>
      </c>
    </row>
    <row r="7" ht="24" customHeight="1">
      <c r="B7" s="13" t="inlineStr">
        <is>
          <t>三、分类分区与堆存</t>
        </is>
      </c>
      <c r="C7" s="14">
        <f>COUNTIF(自查表!$E$19:$E$24,"符合")</f>
        <v/>
      </c>
      <c r="D7" s="14">
        <f>COUNTIF(自查表!$E$19:$E$24,"不符合")</f>
        <v/>
      </c>
      <c r="E7" s="14">
        <f>COUNTIF(自查表!$E$19:$E$24,"不适用")</f>
        <v/>
      </c>
      <c r="F7" s="14">
        <f>COUNTA(自查表!$A$19:$A$24)-SUM(C7:E7)</f>
        <v/>
      </c>
    </row>
    <row r="8" ht="24" customHeight="1">
      <c r="B8" s="13" t="inlineStr">
        <is>
          <t>四、标识与标签</t>
        </is>
      </c>
      <c r="C8" s="14">
        <f>COUNTIF(自查表!$E$26:$E$30,"符合")</f>
        <v/>
      </c>
      <c r="D8" s="14">
        <f>COUNTIF(自查表!$E$26:$E$30,"不符合")</f>
        <v/>
      </c>
      <c r="E8" s="14">
        <f>COUNTIF(自查表!$E$26:$E$30,"不适用")</f>
        <v/>
      </c>
      <c r="F8" s="14">
        <f>COUNTA(自查表!$A$26:$A$30)-SUM(C8:E8)</f>
        <v/>
      </c>
    </row>
    <row r="9" ht="24" customHeight="1">
      <c r="B9" s="13" t="inlineStr">
        <is>
          <t>五、废气与通风</t>
        </is>
      </c>
      <c r="C9" s="14">
        <f>COUNTIF(自查表!$E$32:$E$34,"符合")</f>
        <v/>
      </c>
      <c r="D9" s="14">
        <f>COUNTIF(自查表!$E$32:$E$34,"不符合")</f>
        <v/>
      </c>
      <c r="E9" s="14">
        <f>COUNTIF(自查表!$E$32:$E$34,"不适用")</f>
        <v/>
      </c>
      <c r="F9" s="14">
        <f>COUNTA(自查表!$A$32:$A$34)-SUM(C9:E9)</f>
        <v/>
      </c>
    </row>
    <row r="10" ht="24" customHeight="1">
      <c r="B10" s="13" t="inlineStr">
        <is>
          <t>六、消防与应急</t>
        </is>
      </c>
      <c r="C10" s="14">
        <f>COUNTIF(自查表!$E$36:$E$40,"符合")</f>
        <v/>
      </c>
      <c r="D10" s="14">
        <f>COUNTIF(自查表!$E$36:$E$40,"不符合")</f>
        <v/>
      </c>
      <c r="E10" s="14">
        <f>COUNTIF(自查表!$E$36:$E$40,"不适用")</f>
        <v/>
      </c>
      <c r="F10" s="14">
        <f>COUNTA(自查表!$A$36:$A$40)-SUM(C10:E10)</f>
        <v/>
      </c>
    </row>
    <row r="11" ht="24" customHeight="1">
      <c r="B11" s="13" t="inlineStr">
        <is>
          <t>七、制度与台账（现场可查项）</t>
        </is>
      </c>
      <c r="C11" s="14">
        <f>COUNTIF(自查表!$E$42:$E$48,"符合")</f>
        <v/>
      </c>
      <c r="D11" s="14">
        <f>COUNTIF(自查表!$E$42:$E$48,"不符合")</f>
        <v/>
      </c>
      <c r="E11" s="14">
        <f>COUNTIF(自查表!$E$42:$E$48,"不适用")</f>
        <v/>
      </c>
      <c r="F11" s="14">
        <f>COUNTA(自查表!$A$42:$A$48)-SUM(C11:E11)</f>
        <v/>
      </c>
    </row>
    <row r="12" ht="24" customHeight="1">
      <c r="B12" s="15" t="inlineStr">
        <is>
          <t>合计</t>
        </is>
      </c>
      <c r="C12" s="16">
        <f>SUM(C5:C11)</f>
        <v/>
      </c>
      <c r="D12" s="16">
        <f>SUM(D5:D11)</f>
        <v/>
      </c>
      <c r="E12" s="16">
        <f>SUM(E5:E11)</f>
        <v/>
      </c>
      <c r="F12" s="16">
        <f>SUM(F5:F11)</f>
        <v/>
      </c>
    </row>
    <row r="14" ht="60" customHeight="1">
      <c r="B14" s="17" t="inlineStr">
        <is>
          <t>判定口径：不符合项为 0 才算通过自查；1–3 项属限期整改；4 项以上建议整间复核（防渗、分区、废气多为系统性缺陷，单点整改往往改不干净）。红色关注顺序：先改第二组「地面与防渗」和第三组「分类分区」，这两组出问题连带处罚最重。</t>
        </is>
      </c>
    </row>
  </sheetData>
  <mergeCells count="2">
    <mergeCell ref="B2:F2"/>
    <mergeCell ref="B14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2026-10-26T13:17:51Z</dcterms:created>
  <dcterms:modified xsi:type="dcterms:W3CDTF">2026-10-26T13:17:51Z</dcterms:modified>
</cp:coreProperties>
</file>